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1"/>
  <workbookPr defaultThemeVersion="166925"/>
  <xr:revisionPtr revIDLastSave="0" documentId="8_{417AC7FB-09AF-40C0-99CF-8B6A3195A61D}" xr6:coauthVersionLast="47" xr6:coauthVersionMax="47" xr10:uidLastSave="{00000000-0000-0000-0000-000000000000}"/>
  <bookViews>
    <workbookView xWindow="240" yWindow="105" windowWidth="14805" windowHeight="8010" firstSheet="2" activeTab="1" xr2:uid="{00000000-000D-0000-FFFF-FFFF00000000}"/>
  </bookViews>
  <sheets>
    <sheet name="Ativas" sheetId="2" r:id="rId1"/>
    <sheet name="Inaptas" sheetId="3" r:id="rId2"/>
    <sheet name="Novos Negócios - Setor" sheetId="4" r:id="rId3"/>
    <sheet name="Patentes Requeridas" sheetId="5" r:id="rId4"/>
    <sheet name="Fontes" sheetId="6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5" l="1"/>
  <c r="H4" i="5"/>
  <c r="H5" i="5"/>
  <c r="H6" i="5"/>
  <c r="H3" i="5"/>
  <c r="D7" i="5"/>
  <c r="E7" i="5"/>
  <c r="F7" i="5"/>
  <c r="G7" i="5"/>
  <c r="C7" i="5"/>
  <c r="H7" i="5"/>
  <c r="D19" i="4"/>
  <c r="E19" i="4"/>
  <c r="F19" i="4"/>
  <c r="G19" i="4"/>
  <c r="D25" i="4"/>
  <c r="E25" i="4"/>
  <c r="F25" i="4"/>
  <c r="D31" i="4"/>
  <c r="E31" i="4"/>
  <c r="F31" i="4"/>
  <c r="D37" i="4"/>
  <c r="E37" i="4"/>
  <c r="F37" i="4"/>
  <c r="D43" i="4"/>
  <c r="E43" i="4"/>
  <c r="F43" i="4"/>
  <c r="C43" i="4"/>
  <c r="D49" i="4"/>
  <c r="E49" i="4"/>
  <c r="F49" i="4"/>
  <c r="D55" i="4"/>
  <c r="E55" i="4"/>
  <c r="F55" i="4"/>
  <c r="D61" i="4"/>
  <c r="E61" i="4"/>
  <c r="F61" i="4"/>
  <c r="D67" i="4"/>
  <c r="E67" i="4"/>
  <c r="F67" i="4"/>
  <c r="D73" i="4"/>
  <c r="E73" i="4"/>
  <c r="F73" i="4"/>
  <c r="C73" i="4"/>
  <c r="C67" i="4"/>
  <c r="C61" i="4"/>
  <c r="C55" i="4"/>
  <c r="C49" i="4"/>
  <c r="C37" i="4"/>
  <c r="C31" i="4"/>
  <c r="C25" i="4"/>
  <c r="C19" i="4"/>
  <c r="D13" i="4"/>
  <c r="E13" i="4"/>
  <c r="F13" i="4"/>
  <c r="C13" i="4"/>
  <c r="D7" i="4"/>
  <c r="E7" i="4"/>
  <c r="F7" i="4"/>
  <c r="C7" i="4"/>
  <c r="G51" i="4"/>
  <c r="G52" i="4"/>
  <c r="G53" i="4"/>
  <c r="G54" i="4"/>
  <c r="G56" i="4"/>
  <c r="G57" i="4"/>
  <c r="G58" i="4"/>
  <c r="G59" i="4"/>
  <c r="G60" i="4"/>
  <c r="G62" i="4"/>
  <c r="G63" i="4"/>
  <c r="G64" i="4"/>
  <c r="G65" i="4"/>
  <c r="G66" i="4"/>
  <c r="G68" i="4"/>
  <c r="G69" i="4"/>
  <c r="G70" i="4"/>
  <c r="G71" i="4"/>
  <c r="G72" i="4"/>
  <c r="G3" i="4"/>
  <c r="G4" i="4"/>
  <c r="G5" i="4"/>
  <c r="G6" i="4"/>
  <c r="G8" i="4"/>
  <c r="G9" i="4"/>
  <c r="G10" i="4"/>
  <c r="G11" i="4"/>
  <c r="G12" i="4"/>
  <c r="G14" i="4"/>
  <c r="G15" i="4"/>
  <c r="G16" i="4"/>
  <c r="G17" i="4"/>
  <c r="G18" i="4"/>
  <c r="G20" i="4"/>
  <c r="G21" i="4"/>
  <c r="G22" i="4"/>
  <c r="G23" i="4"/>
  <c r="G24" i="4"/>
  <c r="G26" i="4"/>
  <c r="G27" i="4"/>
  <c r="G28" i="4"/>
  <c r="G29" i="4"/>
  <c r="G30" i="4"/>
  <c r="G32" i="4"/>
  <c r="G33" i="4"/>
  <c r="G34" i="4"/>
  <c r="G35" i="4"/>
  <c r="G36" i="4"/>
  <c r="G38" i="4"/>
  <c r="G39" i="4"/>
  <c r="G40" i="4"/>
  <c r="G41" i="4"/>
  <c r="G42" i="4"/>
  <c r="G44" i="4"/>
  <c r="G45" i="4"/>
  <c r="G46" i="4"/>
  <c r="G47" i="4"/>
  <c r="G48" i="4"/>
  <c r="G50" i="4"/>
  <c r="G2" i="4"/>
  <c r="G7" i="4" s="1"/>
  <c r="F8" i="3"/>
  <c r="F7" i="3"/>
  <c r="F6" i="3"/>
  <c r="F5" i="3"/>
  <c r="F4" i="3"/>
  <c r="F3" i="3"/>
  <c r="F2" i="3"/>
  <c r="F3" i="2"/>
  <c r="F4" i="2"/>
  <c r="F5" i="2"/>
  <c r="F6" i="2"/>
  <c r="F7" i="2"/>
  <c r="F8" i="2"/>
  <c r="F9" i="2"/>
  <c r="F10" i="2"/>
  <c r="F11" i="2"/>
  <c r="F12" i="2"/>
  <c r="F13" i="2"/>
  <c r="F2" i="2"/>
  <c r="G49" i="4" l="1"/>
  <c r="G43" i="4"/>
  <c r="G37" i="4"/>
  <c r="G31" i="4"/>
  <c r="G25" i="4"/>
  <c r="G13" i="4"/>
  <c r="G73" i="4"/>
  <c r="G67" i="4"/>
  <c r="G61" i="4"/>
  <c r="G55" i="4"/>
</calcChain>
</file>

<file path=xl/sharedStrings.xml><?xml version="1.0" encoding="utf-8"?>
<sst xmlns="http://schemas.openxmlformats.org/spreadsheetml/2006/main" count="111" uniqueCount="29">
  <si>
    <t>ANO</t>
  </si>
  <si>
    <t>MEI</t>
  </si>
  <si>
    <t xml:space="preserve">ME </t>
  </si>
  <si>
    <t>EPP</t>
  </si>
  <si>
    <t>OUTROS</t>
  </si>
  <si>
    <t>TOTAL</t>
  </si>
  <si>
    <t>SETOR</t>
  </si>
  <si>
    <t>Agricultura</t>
  </si>
  <si>
    <t>Indústria</t>
  </si>
  <si>
    <t>Comércio</t>
  </si>
  <si>
    <t>Serviços</t>
  </si>
  <si>
    <t>Administração Pública</t>
  </si>
  <si>
    <t>Todos os setores</t>
  </si>
  <si>
    <t>Tipo de PI</t>
  </si>
  <si>
    <t>PF</t>
  </si>
  <si>
    <t>PJ</t>
  </si>
  <si>
    <t>TOTAL DEPÓSITOS</t>
  </si>
  <si>
    <t>Marca</t>
  </si>
  <si>
    <t>Desenho Industrial</t>
  </si>
  <si>
    <t>Patente - Patente de Invenção</t>
  </si>
  <si>
    <t>Patente - Modelo de Utilidade</t>
  </si>
  <si>
    <t>Programa de Computador</t>
  </si>
  <si>
    <t>Todas as PI</t>
  </si>
  <si>
    <t>DATAMPE</t>
  </si>
  <si>
    <t>Ativas/Inaptas/Novos Negócios</t>
  </si>
  <si>
    <t>https://datampe.sebrae.com.br/profile/geo/mogi-das-cruzes</t>
  </si>
  <si>
    <t>INPI</t>
  </si>
  <si>
    <t>Patentes Requeridas</t>
  </si>
  <si>
    <t>https://www.gov.br/inpi/pt-br/central-de-conteudo/estatisticas/estatisticas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</si>
</sst>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applyFont="1"/>
    <xf numFmtId="0" fontId="1" fillId="0" borderId="0" xfId="1" applyAlignment="1">
      <alignment wrapText="1"/>
    </xf>
    <xf numFmtId="0" fontId="0" fillId="0" borderId="0" xfId="0" applyAlignment="1">
      <alignment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v.br/inpi/pt-br/central-de-conteudo/estatisticas/estatisticas" TargetMode="External"/><Relationship Id="rId1" Type="http://schemas.openxmlformats.org/officeDocument/2006/relationships/hyperlink" Target="https://datampe.sebrae.com.br/profile/geo/mogi-das-cruz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39E29-341F-4F35-9502-EFE7F45770DB}">
  <dimension ref="A1:F14"/>
  <sheetViews>
    <sheetView workbookViewId="0">
      <selection activeCell="A14" sqref="A14"/>
    </sheetView>
  </sheetViews>
  <sheetFormatPr defaultRowHeight="15"/>
  <cols>
    <col min="1" max="1" width="11.42578125" bestFit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>
        <v>2012</v>
      </c>
      <c r="B2">
        <v>371</v>
      </c>
      <c r="C2">
        <v>415</v>
      </c>
      <c r="D2">
        <v>87</v>
      </c>
      <c r="E2">
        <v>340</v>
      </c>
      <c r="F2">
        <f>SUM(B2:E2)</f>
        <v>1213</v>
      </c>
    </row>
    <row r="3" spans="1:6">
      <c r="A3">
        <v>2013</v>
      </c>
      <c r="B3">
        <v>527</v>
      </c>
      <c r="C3">
        <v>409</v>
      </c>
      <c r="D3">
        <v>99</v>
      </c>
      <c r="E3">
        <v>347</v>
      </c>
      <c r="F3">
        <f t="shared" ref="F3:F13" si="0">SUM(B3:E3)</f>
        <v>1382</v>
      </c>
    </row>
    <row r="4" spans="1:6">
      <c r="A4">
        <v>2014</v>
      </c>
      <c r="B4">
        <v>678</v>
      </c>
      <c r="C4">
        <v>466</v>
      </c>
      <c r="D4">
        <v>104</v>
      </c>
      <c r="E4">
        <v>239</v>
      </c>
      <c r="F4">
        <f t="shared" si="0"/>
        <v>1487</v>
      </c>
    </row>
    <row r="5" spans="1:6">
      <c r="A5">
        <v>2015</v>
      </c>
      <c r="B5">
        <v>985</v>
      </c>
      <c r="C5">
        <v>554</v>
      </c>
      <c r="D5">
        <v>110</v>
      </c>
      <c r="E5">
        <v>254</v>
      </c>
      <c r="F5">
        <f t="shared" si="0"/>
        <v>1903</v>
      </c>
    </row>
    <row r="6" spans="1:6">
      <c r="A6">
        <v>2016</v>
      </c>
      <c r="B6">
        <v>1087</v>
      </c>
      <c r="C6">
        <v>653</v>
      </c>
      <c r="D6">
        <v>125</v>
      </c>
      <c r="E6">
        <v>295</v>
      </c>
      <c r="F6">
        <f t="shared" si="0"/>
        <v>2160</v>
      </c>
    </row>
    <row r="7" spans="1:6">
      <c r="A7">
        <v>2017</v>
      </c>
      <c r="B7">
        <v>1286</v>
      </c>
      <c r="C7">
        <v>759</v>
      </c>
      <c r="D7">
        <v>122</v>
      </c>
      <c r="E7">
        <v>264</v>
      </c>
      <c r="F7">
        <f t="shared" si="0"/>
        <v>2431</v>
      </c>
    </row>
    <row r="8" spans="1:6">
      <c r="A8">
        <v>2018</v>
      </c>
      <c r="B8">
        <v>1838</v>
      </c>
      <c r="C8">
        <v>953</v>
      </c>
      <c r="D8">
        <v>165</v>
      </c>
      <c r="E8">
        <v>839</v>
      </c>
      <c r="F8">
        <f t="shared" si="0"/>
        <v>3795</v>
      </c>
    </row>
    <row r="9" spans="1:6">
      <c r="A9">
        <v>2019</v>
      </c>
      <c r="B9">
        <v>2779</v>
      </c>
      <c r="C9">
        <v>1285</v>
      </c>
      <c r="D9">
        <v>198</v>
      </c>
      <c r="E9">
        <v>663</v>
      </c>
      <c r="F9">
        <f t="shared" si="0"/>
        <v>4925</v>
      </c>
    </row>
    <row r="10" spans="1:6">
      <c r="A10">
        <v>2020</v>
      </c>
      <c r="B10">
        <v>4129</v>
      </c>
      <c r="C10">
        <v>1365</v>
      </c>
      <c r="D10">
        <v>222</v>
      </c>
      <c r="E10">
        <v>452</v>
      </c>
      <c r="F10">
        <f t="shared" si="0"/>
        <v>6168</v>
      </c>
    </row>
    <row r="11" spans="1:6">
      <c r="A11">
        <v>2021</v>
      </c>
      <c r="B11">
        <v>7667</v>
      </c>
      <c r="C11">
        <v>1947</v>
      </c>
      <c r="D11">
        <v>279</v>
      </c>
      <c r="E11">
        <v>569</v>
      </c>
      <c r="F11">
        <f t="shared" si="0"/>
        <v>10462</v>
      </c>
    </row>
    <row r="12" spans="1:6">
      <c r="A12">
        <v>2022</v>
      </c>
      <c r="B12">
        <v>8769</v>
      </c>
      <c r="C12">
        <v>2274</v>
      </c>
      <c r="D12">
        <v>339</v>
      </c>
      <c r="E12">
        <v>513</v>
      </c>
      <c r="F12">
        <f t="shared" si="0"/>
        <v>11895</v>
      </c>
    </row>
    <row r="13" spans="1:6">
      <c r="A13">
        <v>2023</v>
      </c>
      <c r="B13">
        <v>1999</v>
      </c>
      <c r="C13">
        <v>411</v>
      </c>
      <c r="D13">
        <v>60</v>
      </c>
      <c r="E13">
        <v>68</v>
      </c>
      <c r="F13">
        <f t="shared" si="0"/>
        <v>2538</v>
      </c>
    </row>
    <row r="14" spans="1:6">
      <c r="A1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38D1-B65A-477B-8C5D-896BE5EE4199}">
  <dimension ref="A1:F9"/>
  <sheetViews>
    <sheetView tabSelected="1" workbookViewId="0">
      <selection activeCell="F2" sqref="F2:F8"/>
    </sheetView>
  </sheetViews>
  <sheetFormatPr defaultRowHeight="15"/>
  <cols>
    <col min="1" max="1" width="11.42578125" bestFit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>
        <v>2016</v>
      </c>
      <c r="B2">
        <v>0</v>
      </c>
      <c r="C2">
        <v>2</v>
      </c>
      <c r="D2">
        <v>1</v>
      </c>
      <c r="E2">
        <v>1</v>
      </c>
      <c r="F2">
        <f t="shared" ref="F2:F8" si="0">SUM(B2:E2)</f>
        <v>4</v>
      </c>
    </row>
    <row r="3" spans="1:6">
      <c r="A3">
        <v>2017</v>
      </c>
      <c r="B3">
        <v>0</v>
      </c>
      <c r="C3">
        <v>1</v>
      </c>
      <c r="D3">
        <v>0</v>
      </c>
      <c r="E3">
        <v>1</v>
      </c>
      <c r="F3">
        <f t="shared" si="0"/>
        <v>2</v>
      </c>
    </row>
    <row r="4" spans="1:6">
      <c r="A4">
        <v>2018</v>
      </c>
      <c r="B4">
        <v>0</v>
      </c>
      <c r="C4">
        <v>5068</v>
      </c>
      <c r="D4">
        <v>172</v>
      </c>
      <c r="E4">
        <v>953</v>
      </c>
      <c r="F4">
        <f t="shared" si="0"/>
        <v>6193</v>
      </c>
    </row>
    <row r="5" spans="1:6">
      <c r="A5">
        <v>2019</v>
      </c>
      <c r="B5">
        <v>0</v>
      </c>
      <c r="C5">
        <v>355</v>
      </c>
      <c r="D5">
        <v>31</v>
      </c>
      <c r="E5">
        <v>85</v>
      </c>
      <c r="F5">
        <f t="shared" si="0"/>
        <v>471</v>
      </c>
    </row>
    <row r="6" spans="1:6">
      <c r="A6">
        <v>2020</v>
      </c>
      <c r="B6">
        <v>0</v>
      </c>
      <c r="C6">
        <v>261</v>
      </c>
      <c r="D6">
        <v>19</v>
      </c>
      <c r="E6">
        <v>31</v>
      </c>
      <c r="F6">
        <f t="shared" si="0"/>
        <v>311</v>
      </c>
    </row>
    <row r="7" spans="1:6">
      <c r="A7">
        <v>2021</v>
      </c>
      <c r="B7">
        <v>3854</v>
      </c>
      <c r="C7">
        <v>2083</v>
      </c>
      <c r="D7">
        <v>108</v>
      </c>
      <c r="E7">
        <v>90</v>
      </c>
      <c r="F7">
        <f t="shared" si="0"/>
        <v>6135</v>
      </c>
    </row>
    <row r="8" spans="1:6">
      <c r="A8">
        <v>2022</v>
      </c>
      <c r="B8">
        <v>3704</v>
      </c>
      <c r="C8">
        <v>711</v>
      </c>
      <c r="D8">
        <v>75</v>
      </c>
      <c r="E8">
        <v>115</v>
      </c>
      <c r="F8">
        <f t="shared" si="0"/>
        <v>4605</v>
      </c>
    </row>
    <row r="9" spans="1:6">
      <c r="A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CBC0B-AF2A-4DF4-8F65-7A381E6383F2}">
  <dimension ref="A1:G73"/>
  <sheetViews>
    <sheetView workbookViewId="0">
      <pane ySplit="1" topLeftCell="A2" activePane="bottomLeft" state="frozen"/>
      <selection pane="bottomLeft" activeCell="L8" sqref="L8"/>
    </sheetView>
  </sheetViews>
  <sheetFormatPr defaultRowHeight="15"/>
  <cols>
    <col min="1" max="1" width="11.42578125" bestFit="1" customWidth="1"/>
    <col min="2" max="2" width="20.7109375" bestFit="1" customWidth="1"/>
    <col min="11" max="11" width="31.5703125" bestFit="1" customWidth="1"/>
  </cols>
  <sheetData>
    <row r="1" spans="1:7">
      <c r="A1" t="s">
        <v>0</v>
      </c>
      <c r="B1" t="s">
        <v>6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>
      <c r="A2">
        <v>2012</v>
      </c>
      <c r="B2" t="s">
        <v>7</v>
      </c>
      <c r="C2">
        <v>1</v>
      </c>
      <c r="D2">
        <v>1</v>
      </c>
      <c r="E2">
        <v>0</v>
      </c>
      <c r="F2">
        <v>108</v>
      </c>
      <c r="G2">
        <f>SUM(C2:F2)</f>
        <v>110</v>
      </c>
    </row>
    <row r="3" spans="1:7">
      <c r="A3">
        <v>2012</v>
      </c>
      <c r="B3" t="s">
        <v>8</v>
      </c>
      <c r="C3">
        <v>94</v>
      </c>
      <c r="D3">
        <v>70</v>
      </c>
      <c r="E3">
        <v>18</v>
      </c>
      <c r="F3">
        <v>34</v>
      </c>
      <c r="G3">
        <f t="shared" ref="G3:G72" si="0">SUM(C3:F3)</f>
        <v>216</v>
      </c>
    </row>
    <row r="4" spans="1:7">
      <c r="A4">
        <v>2012</v>
      </c>
      <c r="B4" t="s">
        <v>9</v>
      </c>
      <c r="C4">
        <v>117</v>
      </c>
      <c r="D4">
        <v>160</v>
      </c>
      <c r="E4">
        <v>32</v>
      </c>
      <c r="F4">
        <v>30</v>
      </c>
      <c r="G4">
        <f t="shared" si="0"/>
        <v>339</v>
      </c>
    </row>
    <row r="5" spans="1:7">
      <c r="A5">
        <v>2012</v>
      </c>
      <c r="B5" t="s">
        <v>10</v>
      </c>
      <c r="C5">
        <v>239</v>
      </c>
      <c r="D5">
        <v>248</v>
      </c>
      <c r="E5">
        <v>46</v>
      </c>
      <c r="F5">
        <v>192</v>
      </c>
      <c r="G5">
        <f t="shared" si="0"/>
        <v>725</v>
      </c>
    </row>
    <row r="6" spans="1:7">
      <c r="A6">
        <v>2012</v>
      </c>
      <c r="B6" t="s">
        <v>11</v>
      </c>
      <c r="C6">
        <v>0</v>
      </c>
      <c r="D6">
        <v>0</v>
      </c>
      <c r="E6">
        <v>0</v>
      </c>
      <c r="F6">
        <v>1</v>
      </c>
      <c r="G6">
        <f t="shared" si="0"/>
        <v>1</v>
      </c>
    </row>
    <row r="7" spans="1:7">
      <c r="A7">
        <v>2012</v>
      </c>
      <c r="B7" t="s">
        <v>12</v>
      </c>
      <c r="C7">
        <f>SUM(C2:C6)</f>
        <v>451</v>
      </c>
      <c r="D7">
        <f t="shared" ref="D7:G7" si="1">SUM(D2:D6)</f>
        <v>479</v>
      </c>
      <c r="E7">
        <f t="shared" si="1"/>
        <v>96</v>
      </c>
      <c r="F7">
        <f t="shared" si="1"/>
        <v>365</v>
      </c>
      <c r="G7">
        <f t="shared" si="1"/>
        <v>1391</v>
      </c>
    </row>
    <row r="8" spans="1:7">
      <c r="A8">
        <v>2013</v>
      </c>
      <c r="B8" t="s">
        <v>7</v>
      </c>
      <c r="C8">
        <v>1</v>
      </c>
      <c r="D8">
        <v>2</v>
      </c>
      <c r="E8">
        <v>0</v>
      </c>
      <c r="F8">
        <v>150</v>
      </c>
      <c r="G8">
        <f t="shared" si="0"/>
        <v>153</v>
      </c>
    </row>
    <row r="9" spans="1:7">
      <c r="A9">
        <v>2013</v>
      </c>
      <c r="B9" t="s">
        <v>8</v>
      </c>
      <c r="C9">
        <v>135</v>
      </c>
      <c r="D9">
        <v>58</v>
      </c>
      <c r="E9">
        <v>21</v>
      </c>
      <c r="F9">
        <v>70</v>
      </c>
      <c r="G9">
        <f t="shared" si="0"/>
        <v>284</v>
      </c>
    </row>
    <row r="10" spans="1:7">
      <c r="A10">
        <v>2013</v>
      </c>
      <c r="B10" t="s">
        <v>9</v>
      </c>
      <c r="C10">
        <v>196</v>
      </c>
      <c r="D10">
        <v>164</v>
      </c>
      <c r="E10">
        <v>34</v>
      </c>
      <c r="F10">
        <v>14</v>
      </c>
      <c r="G10">
        <f t="shared" si="0"/>
        <v>408</v>
      </c>
    </row>
    <row r="11" spans="1:7">
      <c r="A11">
        <v>2013</v>
      </c>
      <c r="B11" t="s">
        <v>10</v>
      </c>
      <c r="C11">
        <v>293</v>
      </c>
      <c r="D11">
        <v>241</v>
      </c>
      <c r="E11">
        <v>57</v>
      </c>
      <c r="F11">
        <v>145</v>
      </c>
      <c r="G11">
        <f t="shared" si="0"/>
        <v>736</v>
      </c>
    </row>
    <row r="12" spans="1:7">
      <c r="A12">
        <v>2013</v>
      </c>
      <c r="B12" t="s">
        <v>11</v>
      </c>
      <c r="C12">
        <v>0</v>
      </c>
      <c r="D12">
        <v>0</v>
      </c>
      <c r="E12">
        <v>0</v>
      </c>
      <c r="F12">
        <v>0</v>
      </c>
      <c r="G12">
        <f t="shared" si="0"/>
        <v>0</v>
      </c>
    </row>
    <row r="13" spans="1:7">
      <c r="A13">
        <v>2013</v>
      </c>
      <c r="B13" t="s">
        <v>12</v>
      </c>
      <c r="C13">
        <f>SUM(C8:C12)</f>
        <v>625</v>
      </c>
      <c r="D13">
        <f t="shared" ref="D13:G13" si="2">SUM(D8:D12)</f>
        <v>465</v>
      </c>
      <c r="E13">
        <f t="shared" si="2"/>
        <v>112</v>
      </c>
      <c r="F13">
        <f t="shared" si="2"/>
        <v>379</v>
      </c>
      <c r="G13">
        <f t="shared" si="2"/>
        <v>1581</v>
      </c>
    </row>
    <row r="14" spans="1:7">
      <c r="A14">
        <v>2014</v>
      </c>
      <c r="B14" t="s">
        <v>7</v>
      </c>
      <c r="C14">
        <v>0</v>
      </c>
      <c r="D14">
        <v>1</v>
      </c>
      <c r="E14">
        <v>0</v>
      </c>
      <c r="F14">
        <v>79</v>
      </c>
      <c r="G14">
        <f t="shared" si="0"/>
        <v>80</v>
      </c>
    </row>
    <row r="15" spans="1:7">
      <c r="A15">
        <v>2014</v>
      </c>
      <c r="B15" t="s">
        <v>8</v>
      </c>
      <c r="C15">
        <v>171</v>
      </c>
      <c r="D15">
        <v>69</v>
      </c>
      <c r="E15">
        <v>16</v>
      </c>
      <c r="F15">
        <v>25</v>
      </c>
      <c r="G15">
        <f t="shared" si="0"/>
        <v>281</v>
      </c>
    </row>
    <row r="16" spans="1:7">
      <c r="A16">
        <v>2014</v>
      </c>
      <c r="B16" t="s">
        <v>9</v>
      </c>
      <c r="C16">
        <v>228</v>
      </c>
      <c r="D16">
        <v>151</v>
      </c>
      <c r="E16">
        <v>37</v>
      </c>
      <c r="F16">
        <v>20</v>
      </c>
      <c r="G16">
        <f t="shared" si="0"/>
        <v>436</v>
      </c>
    </row>
    <row r="17" spans="1:7">
      <c r="A17">
        <v>2014</v>
      </c>
      <c r="B17" t="s">
        <v>10</v>
      </c>
      <c r="C17">
        <v>415</v>
      </c>
      <c r="D17">
        <v>309</v>
      </c>
      <c r="E17">
        <v>57</v>
      </c>
      <c r="F17">
        <v>137</v>
      </c>
      <c r="G17">
        <f t="shared" si="0"/>
        <v>918</v>
      </c>
    </row>
    <row r="18" spans="1:7">
      <c r="A18">
        <v>2014</v>
      </c>
      <c r="B18" t="s">
        <v>11</v>
      </c>
      <c r="C18">
        <v>0</v>
      </c>
      <c r="D18">
        <v>0</v>
      </c>
      <c r="E18">
        <v>0</v>
      </c>
      <c r="F18">
        <v>0</v>
      </c>
      <c r="G18">
        <f t="shared" si="0"/>
        <v>0</v>
      </c>
    </row>
    <row r="19" spans="1:7">
      <c r="A19">
        <v>2014</v>
      </c>
      <c r="B19" t="s">
        <v>12</v>
      </c>
      <c r="C19">
        <f>SUM(C14:C18)</f>
        <v>814</v>
      </c>
      <c r="D19">
        <f t="shared" ref="D19:G19" si="3">SUM(D14:D18)</f>
        <v>530</v>
      </c>
      <c r="E19">
        <f t="shared" si="3"/>
        <v>110</v>
      </c>
      <c r="F19">
        <f t="shared" si="3"/>
        <v>261</v>
      </c>
      <c r="G19">
        <f t="shared" si="3"/>
        <v>1715</v>
      </c>
    </row>
    <row r="20" spans="1:7">
      <c r="A20">
        <v>2015</v>
      </c>
      <c r="B20" t="s">
        <v>7</v>
      </c>
      <c r="C20">
        <v>1</v>
      </c>
      <c r="D20">
        <v>2</v>
      </c>
      <c r="E20">
        <v>0</v>
      </c>
      <c r="F20">
        <v>119</v>
      </c>
      <c r="G20">
        <f t="shared" si="0"/>
        <v>122</v>
      </c>
    </row>
    <row r="21" spans="1:7">
      <c r="A21">
        <v>2015</v>
      </c>
      <c r="B21" t="s">
        <v>8</v>
      </c>
      <c r="C21">
        <v>253</v>
      </c>
      <c r="D21">
        <v>93</v>
      </c>
      <c r="E21">
        <v>28</v>
      </c>
      <c r="F21">
        <v>19</v>
      </c>
      <c r="G21">
        <f t="shared" si="0"/>
        <v>393</v>
      </c>
    </row>
    <row r="22" spans="1:7">
      <c r="A22">
        <v>2015</v>
      </c>
      <c r="B22" t="s">
        <v>9</v>
      </c>
      <c r="C22">
        <v>334</v>
      </c>
      <c r="D22">
        <v>195</v>
      </c>
      <c r="E22">
        <v>29</v>
      </c>
      <c r="F22">
        <v>11</v>
      </c>
      <c r="G22">
        <f t="shared" si="0"/>
        <v>569</v>
      </c>
    </row>
    <row r="23" spans="1:7">
      <c r="A23">
        <v>2015</v>
      </c>
      <c r="B23" t="s">
        <v>10</v>
      </c>
      <c r="C23">
        <v>705</v>
      </c>
      <c r="D23">
        <v>339</v>
      </c>
      <c r="E23">
        <v>59</v>
      </c>
      <c r="F23">
        <v>123</v>
      </c>
      <c r="G23">
        <f t="shared" si="0"/>
        <v>1226</v>
      </c>
    </row>
    <row r="24" spans="1:7">
      <c r="A24">
        <v>2015</v>
      </c>
      <c r="B24" t="s">
        <v>11</v>
      </c>
      <c r="C24">
        <v>0</v>
      </c>
      <c r="D24">
        <v>0</v>
      </c>
      <c r="E24">
        <v>0</v>
      </c>
      <c r="F24">
        <v>1</v>
      </c>
      <c r="G24">
        <f t="shared" si="0"/>
        <v>1</v>
      </c>
    </row>
    <row r="25" spans="1:7">
      <c r="A25">
        <v>2015</v>
      </c>
      <c r="B25" t="s">
        <v>12</v>
      </c>
      <c r="C25">
        <f>SUM(C20:C24)</f>
        <v>1293</v>
      </c>
      <c r="D25">
        <f t="shared" ref="D25:G25" si="4">SUM(D20:D24)</f>
        <v>629</v>
      </c>
      <c r="E25">
        <f t="shared" si="4"/>
        <v>116</v>
      </c>
      <c r="F25">
        <f t="shared" si="4"/>
        <v>273</v>
      </c>
      <c r="G25">
        <f t="shared" si="4"/>
        <v>2311</v>
      </c>
    </row>
    <row r="26" spans="1:7">
      <c r="A26">
        <v>2016</v>
      </c>
      <c r="B26" t="s">
        <v>7</v>
      </c>
      <c r="C26">
        <v>1</v>
      </c>
      <c r="D26">
        <v>3</v>
      </c>
      <c r="E26">
        <v>2</v>
      </c>
      <c r="F26">
        <v>98</v>
      </c>
      <c r="G26">
        <f t="shared" si="0"/>
        <v>104</v>
      </c>
    </row>
    <row r="27" spans="1:7">
      <c r="A27">
        <v>2016</v>
      </c>
      <c r="B27" t="s">
        <v>8</v>
      </c>
      <c r="C27">
        <v>289</v>
      </c>
      <c r="D27">
        <v>100</v>
      </c>
      <c r="E27">
        <v>27</v>
      </c>
      <c r="F27">
        <v>19</v>
      </c>
      <c r="G27">
        <f t="shared" si="0"/>
        <v>435</v>
      </c>
    </row>
    <row r="28" spans="1:7">
      <c r="A28">
        <v>2016</v>
      </c>
      <c r="B28" t="s">
        <v>9</v>
      </c>
      <c r="C28">
        <v>364</v>
      </c>
      <c r="D28">
        <v>224</v>
      </c>
      <c r="E28">
        <v>40</v>
      </c>
      <c r="F28">
        <v>16</v>
      </c>
      <c r="G28">
        <f t="shared" si="0"/>
        <v>644</v>
      </c>
    </row>
    <row r="29" spans="1:7">
      <c r="A29">
        <v>2016</v>
      </c>
      <c r="B29" t="s">
        <v>10</v>
      </c>
      <c r="C29">
        <v>750</v>
      </c>
      <c r="D29">
        <v>410</v>
      </c>
      <c r="E29">
        <v>64</v>
      </c>
      <c r="F29">
        <v>179</v>
      </c>
      <c r="G29">
        <f t="shared" si="0"/>
        <v>1403</v>
      </c>
    </row>
    <row r="30" spans="1:7">
      <c r="A30">
        <v>2016</v>
      </c>
      <c r="B30" t="s">
        <v>11</v>
      </c>
      <c r="C30">
        <v>0</v>
      </c>
      <c r="D30">
        <v>0</v>
      </c>
      <c r="E30">
        <v>0</v>
      </c>
      <c r="F30">
        <v>0</v>
      </c>
      <c r="G30">
        <f t="shared" si="0"/>
        <v>0</v>
      </c>
    </row>
    <row r="31" spans="1:7">
      <c r="A31">
        <v>2016</v>
      </c>
      <c r="B31" t="s">
        <v>12</v>
      </c>
      <c r="C31">
        <f>SUM(C26:C30)</f>
        <v>1404</v>
      </c>
      <c r="D31">
        <f t="shared" ref="D31:G31" si="5">SUM(D26:D30)</f>
        <v>737</v>
      </c>
      <c r="E31">
        <f t="shared" si="5"/>
        <v>133</v>
      </c>
      <c r="F31">
        <f t="shared" si="5"/>
        <v>312</v>
      </c>
      <c r="G31">
        <f t="shared" si="5"/>
        <v>2586</v>
      </c>
    </row>
    <row r="32" spans="1:7">
      <c r="A32">
        <v>2017</v>
      </c>
      <c r="B32" t="s">
        <v>7</v>
      </c>
      <c r="C32">
        <v>1</v>
      </c>
      <c r="D32">
        <v>0</v>
      </c>
      <c r="E32">
        <v>0</v>
      </c>
      <c r="F32">
        <v>58</v>
      </c>
      <c r="G32">
        <f t="shared" si="0"/>
        <v>59</v>
      </c>
    </row>
    <row r="33" spans="1:7">
      <c r="A33">
        <v>2017</v>
      </c>
      <c r="B33" t="s">
        <v>8</v>
      </c>
      <c r="C33">
        <v>370</v>
      </c>
      <c r="D33">
        <v>94</v>
      </c>
      <c r="E33">
        <v>20</v>
      </c>
      <c r="F33">
        <v>31</v>
      </c>
      <c r="G33">
        <f t="shared" si="0"/>
        <v>515</v>
      </c>
    </row>
    <row r="34" spans="1:7">
      <c r="A34">
        <v>2017</v>
      </c>
      <c r="B34" t="s">
        <v>9</v>
      </c>
      <c r="C34">
        <v>411</v>
      </c>
      <c r="D34">
        <v>248</v>
      </c>
      <c r="E34">
        <v>47</v>
      </c>
      <c r="F34">
        <v>25</v>
      </c>
      <c r="G34">
        <f t="shared" si="0"/>
        <v>731</v>
      </c>
    </row>
    <row r="35" spans="1:7">
      <c r="A35">
        <v>2017</v>
      </c>
      <c r="B35" t="s">
        <v>10</v>
      </c>
      <c r="C35">
        <v>837</v>
      </c>
      <c r="D35">
        <v>493</v>
      </c>
      <c r="E35">
        <v>62</v>
      </c>
      <c r="F35">
        <v>170</v>
      </c>
      <c r="G35">
        <f t="shared" si="0"/>
        <v>1562</v>
      </c>
    </row>
    <row r="36" spans="1:7">
      <c r="A36">
        <v>2017</v>
      </c>
      <c r="B36" t="s">
        <v>11</v>
      </c>
      <c r="C36">
        <v>0</v>
      </c>
      <c r="D36">
        <v>0</v>
      </c>
      <c r="E36">
        <v>0</v>
      </c>
      <c r="F36">
        <v>0</v>
      </c>
      <c r="G36">
        <f t="shared" si="0"/>
        <v>0</v>
      </c>
    </row>
    <row r="37" spans="1:7">
      <c r="A37">
        <v>2017</v>
      </c>
      <c r="B37" t="s">
        <v>12</v>
      </c>
      <c r="C37">
        <f>SUM(C32:C36)</f>
        <v>1619</v>
      </c>
      <c r="D37">
        <f t="shared" ref="D37:G37" si="6">SUM(D32:D36)</f>
        <v>835</v>
      </c>
      <c r="E37">
        <f t="shared" si="6"/>
        <v>129</v>
      </c>
      <c r="F37">
        <f t="shared" si="6"/>
        <v>284</v>
      </c>
      <c r="G37">
        <f t="shared" si="6"/>
        <v>2867</v>
      </c>
    </row>
    <row r="38" spans="1:7">
      <c r="A38">
        <v>2018</v>
      </c>
      <c r="B38" t="s">
        <v>7</v>
      </c>
      <c r="C38">
        <v>8</v>
      </c>
      <c r="D38">
        <v>2</v>
      </c>
      <c r="E38">
        <v>0</v>
      </c>
      <c r="F38">
        <v>213</v>
      </c>
      <c r="G38">
        <f t="shared" si="0"/>
        <v>223</v>
      </c>
    </row>
    <row r="39" spans="1:7">
      <c r="A39">
        <v>2018</v>
      </c>
      <c r="B39" t="s">
        <v>8</v>
      </c>
      <c r="C39">
        <v>461</v>
      </c>
      <c r="D39">
        <v>124</v>
      </c>
      <c r="E39">
        <v>26</v>
      </c>
      <c r="F39">
        <v>21</v>
      </c>
      <c r="G39">
        <f t="shared" si="0"/>
        <v>632</v>
      </c>
    </row>
    <row r="40" spans="1:7">
      <c r="A40">
        <v>2018</v>
      </c>
      <c r="B40" t="s">
        <v>9</v>
      </c>
      <c r="C40">
        <v>517</v>
      </c>
      <c r="D40">
        <v>291</v>
      </c>
      <c r="E40">
        <v>61</v>
      </c>
      <c r="F40">
        <v>21</v>
      </c>
      <c r="G40">
        <f t="shared" si="0"/>
        <v>890</v>
      </c>
    </row>
    <row r="41" spans="1:7">
      <c r="A41">
        <v>2018</v>
      </c>
      <c r="B41" t="s">
        <v>10</v>
      </c>
      <c r="C41">
        <v>1199</v>
      </c>
      <c r="D41">
        <v>606</v>
      </c>
      <c r="E41">
        <v>86</v>
      </c>
      <c r="F41">
        <v>591</v>
      </c>
      <c r="G41">
        <f t="shared" si="0"/>
        <v>2482</v>
      </c>
    </row>
    <row r="42" spans="1:7">
      <c r="A42">
        <v>2018</v>
      </c>
      <c r="B42" t="s">
        <v>11</v>
      </c>
      <c r="C42">
        <v>0</v>
      </c>
      <c r="D42">
        <v>0</v>
      </c>
      <c r="E42">
        <v>0</v>
      </c>
      <c r="F42">
        <v>1</v>
      </c>
      <c r="G42">
        <f t="shared" si="0"/>
        <v>1</v>
      </c>
    </row>
    <row r="43" spans="1:7">
      <c r="A43">
        <v>2018</v>
      </c>
      <c r="B43" t="s">
        <v>12</v>
      </c>
      <c r="C43">
        <f>SUM(C38:C42)</f>
        <v>2185</v>
      </c>
      <c r="D43">
        <f t="shared" ref="D43:F43" si="7">SUM(D38:D42)</f>
        <v>1023</v>
      </c>
      <c r="E43">
        <f t="shared" si="7"/>
        <v>173</v>
      </c>
      <c r="F43">
        <f t="shared" si="7"/>
        <v>847</v>
      </c>
      <c r="G43">
        <f>SUM(G38:G42)</f>
        <v>4228</v>
      </c>
    </row>
    <row r="44" spans="1:7">
      <c r="A44">
        <v>2019</v>
      </c>
      <c r="B44" t="s">
        <v>7</v>
      </c>
      <c r="C44">
        <v>12</v>
      </c>
      <c r="D44">
        <v>0</v>
      </c>
      <c r="E44">
        <v>0</v>
      </c>
      <c r="F44">
        <v>117</v>
      </c>
      <c r="G44">
        <f t="shared" si="0"/>
        <v>129</v>
      </c>
    </row>
    <row r="45" spans="1:7">
      <c r="A45">
        <v>2019</v>
      </c>
      <c r="B45" t="s">
        <v>8</v>
      </c>
      <c r="C45">
        <v>580</v>
      </c>
      <c r="D45">
        <v>135</v>
      </c>
      <c r="E45">
        <v>38</v>
      </c>
      <c r="F45">
        <v>30</v>
      </c>
      <c r="G45">
        <f t="shared" si="0"/>
        <v>783</v>
      </c>
    </row>
    <row r="46" spans="1:7">
      <c r="A46">
        <v>2019</v>
      </c>
      <c r="B46" t="s">
        <v>9</v>
      </c>
      <c r="C46">
        <v>663</v>
      </c>
      <c r="D46">
        <v>343</v>
      </c>
      <c r="E46">
        <v>49</v>
      </c>
      <c r="F46">
        <v>26</v>
      </c>
      <c r="G46">
        <f t="shared" si="0"/>
        <v>1081</v>
      </c>
    </row>
    <row r="47" spans="1:7">
      <c r="A47">
        <v>2019</v>
      </c>
      <c r="B47" t="s">
        <v>10</v>
      </c>
      <c r="C47">
        <v>1840</v>
      </c>
      <c r="D47">
        <v>701</v>
      </c>
      <c r="E47">
        <v>96</v>
      </c>
      <c r="F47">
        <v>322</v>
      </c>
      <c r="G47">
        <f t="shared" si="0"/>
        <v>2959</v>
      </c>
    </row>
    <row r="48" spans="1:7">
      <c r="A48">
        <v>2019</v>
      </c>
      <c r="B48" t="s">
        <v>11</v>
      </c>
      <c r="C48">
        <v>0</v>
      </c>
      <c r="D48">
        <v>0</v>
      </c>
      <c r="E48">
        <v>0</v>
      </c>
      <c r="F48">
        <v>0</v>
      </c>
      <c r="G48">
        <f t="shared" si="0"/>
        <v>0</v>
      </c>
    </row>
    <row r="49" spans="1:7">
      <c r="A49">
        <v>2019</v>
      </c>
      <c r="B49" t="s">
        <v>12</v>
      </c>
      <c r="C49">
        <f>SUM(C44:C48)</f>
        <v>3095</v>
      </c>
      <c r="D49">
        <f t="shared" ref="D49:G49" si="8">SUM(D44:D48)</f>
        <v>1179</v>
      </c>
      <c r="E49">
        <f t="shared" si="8"/>
        <v>183</v>
      </c>
      <c r="F49" s="2">
        <f t="shared" si="8"/>
        <v>495</v>
      </c>
      <c r="G49">
        <f t="shared" si="8"/>
        <v>4952</v>
      </c>
    </row>
    <row r="50" spans="1:7">
      <c r="A50">
        <v>2020</v>
      </c>
      <c r="B50" t="s">
        <v>7</v>
      </c>
      <c r="C50">
        <v>18</v>
      </c>
      <c r="D50">
        <v>2</v>
      </c>
      <c r="E50">
        <v>2</v>
      </c>
      <c r="F50">
        <v>57</v>
      </c>
      <c r="G50">
        <f t="shared" si="0"/>
        <v>79</v>
      </c>
    </row>
    <row r="51" spans="1:7">
      <c r="A51">
        <v>2020</v>
      </c>
      <c r="B51" t="s">
        <v>8</v>
      </c>
      <c r="C51">
        <v>802</v>
      </c>
      <c r="D51">
        <v>134</v>
      </c>
      <c r="E51">
        <v>34</v>
      </c>
      <c r="F51">
        <v>35</v>
      </c>
      <c r="G51">
        <f t="shared" si="0"/>
        <v>1005</v>
      </c>
    </row>
    <row r="52" spans="1:7">
      <c r="A52">
        <v>2020</v>
      </c>
      <c r="B52" t="s">
        <v>9</v>
      </c>
      <c r="C52">
        <v>1059</v>
      </c>
      <c r="D52">
        <v>394</v>
      </c>
      <c r="E52">
        <v>86</v>
      </c>
      <c r="F52">
        <v>24</v>
      </c>
      <c r="G52">
        <f t="shared" si="0"/>
        <v>1563</v>
      </c>
    </row>
    <row r="53" spans="1:7">
      <c r="A53">
        <v>2020</v>
      </c>
      <c r="B53" t="s">
        <v>10</v>
      </c>
      <c r="C53">
        <v>2328</v>
      </c>
      <c r="D53">
        <v>776</v>
      </c>
      <c r="E53">
        <v>86</v>
      </c>
      <c r="F53">
        <v>265</v>
      </c>
      <c r="G53">
        <f t="shared" si="0"/>
        <v>3455</v>
      </c>
    </row>
    <row r="54" spans="1:7">
      <c r="A54">
        <v>2020</v>
      </c>
      <c r="B54" t="s">
        <v>11</v>
      </c>
      <c r="C54">
        <v>0</v>
      </c>
      <c r="D54">
        <v>0</v>
      </c>
      <c r="E54">
        <v>0</v>
      </c>
      <c r="F54">
        <v>0</v>
      </c>
      <c r="G54">
        <f t="shared" si="0"/>
        <v>0</v>
      </c>
    </row>
    <row r="55" spans="1:7">
      <c r="A55">
        <v>2020</v>
      </c>
      <c r="B55" t="s">
        <v>12</v>
      </c>
      <c r="C55">
        <f>SUM(C50:C54)</f>
        <v>4207</v>
      </c>
      <c r="D55">
        <f t="shared" ref="D55:G55" si="9">SUM(D50:D54)</f>
        <v>1306</v>
      </c>
      <c r="E55">
        <f t="shared" si="9"/>
        <v>208</v>
      </c>
      <c r="F55">
        <f t="shared" si="9"/>
        <v>381</v>
      </c>
      <c r="G55">
        <f t="shared" si="9"/>
        <v>6102</v>
      </c>
    </row>
    <row r="56" spans="1:7">
      <c r="A56">
        <v>2021</v>
      </c>
      <c r="B56" t="s">
        <v>7</v>
      </c>
      <c r="C56">
        <v>37</v>
      </c>
      <c r="D56">
        <v>3</v>
      </c>
      <c r="E56">
        <v>0</v>
      </c>
      <c r="F56">
        <v>69</v>
      </c>
      <c r="G56">
        <f t="shared" si="0"/>
        <v>109</v>
      </c>
    </row>
    <row r="57" spans="1:7">
      <c r="A57">
        <v>2021</v>
      </c>
      <c r="B57" t="s">
        <v>8</v>
      </c>
      <c r="C57">
        <v>1230</v>
      </c>
      <c r="D57">
        <v>150</v>
      </c>
      <c r="E57">
        <v>56</v>
      </c>
      <c r="F57">
        <v>37</v>
      </c>
      <c r="G57">
        <f t="shared" si="0"/>
        <v>1473</v>
      </c>
    </row>
    <row r="58" spans="1:7">
      <c r="A58">
        <v>2021</v>
      </c>
      <c r="B58" t="s">
        <v>9</v>
      </c>
      <c r="C58">
        <v>1583</v>
      </c>
      <c r="D58">
        <v>459</v>
      </c>
      <c r="E58">
        <v>77</v>
      </c>
      <c r="F58">
        <v>40</v>
      </c>
      <c r="G58">
        <f t="shared" si="0"/>
        <v>2159</v>
      </c>
    </row>
    <row r="59" spans="1:7">
      <c r="A59">
        <v>2021</v>
      </c>
      <c r="B59" t="s">
        <v>10</v>
      </c>
      <c r="C59">
        <v>3959</v>
      </c>
      <c r="D59">
        <v>933</v>
      </c>
      <c r="E59">
        <v>111</v>
      </c>
      <c r="F59">
        <v>326</v>
      </c>
      <c r="G59">
        <f t="shared" si="0"/>
        <v>5329</v>
      </c>
    </row>
    <row r="60" spans="1:7">
      <c r="A60">
        <v>2021</v>
      </c>
      <c r="B60" t="s">
        <v>11</v>
      </c>
      <c r="C60">
        <v>0</v>
      </c>
      <c r="D60">
        <v>0</v>
      </c>
      <c r="E60">
        <v>0</v>
      </c>
      <c r="F60">
        <v>0</v>
      </c>
      <c r="G60">
        <f t="shared" si="0"/>
        <v>0</v>
      </c>
    </row>
    <row r="61" spans="1:7">
      <c r="A61">
        <v>2021</v>
      </c>
      <c r="B61" t="s">
        <v>12</v>
      </c>
      <c r="C61">
        <f>SUM(C56:C60)</f>
        <v>6809</v>
      </c>
      <c r="D61">
        <f t="shared" ref="D61:G61" si="10">SUM(D56:D60)</f>
        <v>1545</v>
      </c>
      <c r="E61">
        <f t="shared" si="10"/>
        <v>244</v>
      </c>
      <c r="F61">
        <f t="shared" si="10"/>
        <v>472</v>
      </c>
      <c r="G61">
        <f t="shared" si="10"/>
        <v>9070</v>
      </c>
    </row>
    <row r="62" spans="1:7">
      <c r="A62">
        <v>2022</v>
      </c>
      <c r="B62" t="s">
        <v>7</v>
      </c>
      <c r="C62">
        <v>38</v>
      </c>
      <c r="D62">
        <v>5</v>
      </c>
      <c r="E62">
        <v>0</v>
      </c>
      <c r="F62">
        <v>61</v>
      </c>
      <c r="G62">
        <f t="shared" si="0"/>
        <v>104</v>
      </c>
    </row>
    <row r="63" spans="1:7">
      <c r="A63">
        <v>2022</v>
      </c>
      <c r="B63" t="s">
        <v>8</v>
      </c>
      <c r="C63">
        <v>1304</v>
      </c>
      <c r="D63">
        <v>129</v>
      </c>
      <c r="E63">
        <v>45</v>
      </c>
      <c r="F63">
        <v>49</v>
      </c>
      <c r="G63">
        <f t="shared" si="0"/>
        <v>1527</v>
      </c>
    </row>
    <row r="64" spans="1:7">
      <c r="A64">
        <v>2022</v>
      </c>
      <c r="B64" t="s">
        <v>9</v>
      </c>
      <c r="C64">
        <v>1610</v>
      </c>
      <c r="D64">
        <v>458</v>
      </c>
      <c r="E64">
        <v>92</v>
      </c>
      <c r="F64">
        <v>38</v>
      </c>
      <c r="G64">
        <f t="shared" si="0"/>
        <v>2198</v>
      </c>
    </row>
    <row r="65" spans="1:7">
      <c r="A65">
        <v>2022</v>
      </c>
      <c r="B65" t="s">
        <v>10</v>
      </c>
      <c r="C65">
        <v>4741</v>
      </c>
      <c r="D65">
        <v>1211</v>
      </c>
      <c r="E65">
        <v>152</v>
      </c>
      <c r="F65">
        <v>283</v>
      </c>
      <c r="G65">
        <f t="shared" si="0"/>
        <v>6387</v>
      </c>
    </row>
    <row r="66" spans="1:7">
      <c r="A66">
        <v>2022</v>
      </c>
      <c r="B66" t="s">
        <v>11</v>
      </c>
      <c r="C66">
        <v>0</v>
      </c>
      <c r="D66">
        <v>1</v>
      </c>
      <c r="E66">
        <v>0</v>
      </c>
      <c r="F66">
        <v>0</v>
      </c>
      <c r="G66">
        <f t="shared" si="0"/>
        <v>1</v>
      </c>
    </row>
    <row r="67" spans="1:7">
      <c r="A67">
        <v>2022</v>
      </c>
      <c r="B67" t="s">
        <v>12</v>
      </c>
      <c r="C67">
        <f>SUM(C62:C66)</f>
        <v>7693</v>
      </c>
      <c r="D67">
        <f t="shared" ref="D67:G67" si="11">SUM(D62:D66)</f>
        <v>1804</v>
      </c>
      <c r="E67">
        <f t="shared" si="11"/>
        <v>289</v>
      </c>
      <c r="F67">
        <f t="shared" si="11"/>
        <v>431</v>
      </c>
      <c r="G67">
        <f t="shared" si="11"/>
        <v>10217</v>
      </c>
    </row>
    <row r="68" spans="1:7">
      <c r="A68">
        <v>2023</v>
      </c>
      <c r="B68" t="s">
        <v>7</v>
      </c>
      <c r="C68">
        <v>12</v>
      </c>
      <c r="D68">
        <v>0</v>
      </c>
      <c r="E68">
        <v>0</v>
      </c>
      <c r="F68">
        <v>4</v>
      </c>
      <c r="G68">
        <f t="shared" si="0"/>
        <v>16</v>
      </c>
    </row>
    <row r="69" spans="1:7">
      <c r="A69">
        <v>2023</v>
      </c>
      <c r="B69" t="s">
        <v>8</v>
      </c>
      <c r="C69">
        <v>274</v>
      </c>
      <c r="D69">
        <v>17</v>
      </c>
      <c r="E69">
        <v>2</v>
      </c>
      <c r="F69">
        <v>10</v>
      </c>
      <c r="G69">
        <f t="shared" si="0"/>
        <v>303</v>
      </c>
    </row>
    <row r="70" spans="1:7">
      <c r="A70">
        <v>2023</v>
      </c>
      <c r="B70" t="s">
        <v>9</v>
      </c>
      <c r="C70">
        <v>322</v>
      </c>
      <c r="D70">
        <v>91</v>
      </c>
      <c r="E70">
        <v>18</v>
      </c>
      <c r="F70">
        <v>11</v>
      </c>
      <c r="G70">
        <f t="shared" si="0"/>
        <v>442</v>
      </c>
    </row>
    <row r="71" spans="1:7">
      <c r="A71">
        <v>2023</v>
      </c>
      <c r="B71" t="s">
        <v>10</v>
      </c>
      <c r="C71">
        <v>1181</v>
      </c>
      <c r="D71">
        <v>227</v>
      </c>
      <c r="E71">
        <v>32</v>
      </c>
      <c r="F71">
        <v>25</v>
      </c>
      <c r="G71">
        <f t="shared" si="0"/>
        <v>1465</v>
      </c>
    </row>
    <row r="72" spans="1:7">
      <c r="A72">
        <v>2023</v>
      </c>
      <c r="B72" t="s">
        <v>11</v>
      </c>
      <c r="C72">
        <v>0</v>
      </c>
      <c r="D72">
        <v>0</v>
      </c>
      <c r="E72">
        <v>0</v>
      </c>
      <c r="F72">
        <v>0</v>
      </c>
      <c r="G72">
        <f t="shared" si="0"/>
        <v>0</v>
      </c>
    </row>
    <row r="73" spans="1:7">
      <c r="A73">
        <v>2023</v>
      </c>
      <c r="B73" t="s">
        <v>12</v>
      </c>
      <c r="C73">
        <f>SUM(C68:C72)</f>
        <v>1789</v>
      </c>
      <c r="D73">
        <f t="shared" ref="D73:G73" si="12">SUM(D68:D72)</f>
        <v>335</v>
      </c>
      <c r="E73">
        <f t="shared" si="12"/>
        <v>52</v>
      </c>
      <c r="F73">
        <f t="shared" si="12"/>
        <v>50</v>
      </c>
      <c r="G73">
        <f t="shared" si="12"/>
        <v>2226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33070-9C83-4341-BC77-3707C4169BAC}">
  <dimension ref="A1:H7"/>
  <sheetViews>
    <sheetView workbookViewId="0">
      <pane ySplit="1" topLeftCell="A2" activePane="bottomLeft" state="frozen"/>
      <selection pane="bottomLeft" activeCell="C13" sqref="C13"/>
    </sheetView>
  </sheetViews>
  <sheetFormatPr defaultRowHeight="15"/>
  <cols>
    <col min="1" max="1" width="11.42578125" bestFit="1" customWidth="1"/>
    <col min="2" max="2" width="27.7109375" bestFit="1" customWidth="1"/>
    <col min="3" max="4" width="11.42578125" customWidth="1"/>
    <col min="8" max="8" width="17.42578125" bestFit="1" customWidth="1"/>
    <col min="12" max="12" width="31.5703125" bestFit="1" customWidth="1"/>
  </cols>
  <sheetData>
    <row r="1" spans="1:8">
      <c r="A1" t="s">
        <v>0</v>
      </c>
      <c r="B1" t="s">
        <v>13</v>
      </c>
      <c r="C1" t="s">
        <v>14</v>
      </c>
      <c r="D1" t="s">
        <v>15</v>
      </c>
      <c r="E1" t="s">
        <v>1</v>
      </c>
      <c r="F1" t="s">
        <v>2</v>
      </c>
      <c r="G1" t="s">
        <v>3</v>
      </c>
      <c r="H1" t="s">
        <v>16</v>
      </c>
    </row>
    <row r="2" spans="1:8">
      <c r="A2">
        <v>2022</v>
      </c>
      <c r="B2" t="s">
        <v>17</v>
      </c>
      <c r="C2">
        <v>79</v>
      </c>
      <c r="D2">
        <v>70</v>
      </c>
      <c r="E2">
        <v>34</v>
      </c>
      <c r="F2">
        <v>62</v>
      </c>
      <c r="G2">
        <v>25</v>
      </c>
      <c r="H2">
        <f>SUM(C2:G2)</f>
        <v>270</v>
      </c>
    </row>
    <row r="3" spans="1:8">
      <c r="A3">
        <v>2022</v>
      </c>
      <c r="B3" t="s">
        <v>18</v>
      </c>
      <c r="C3">
        <v>2</v>
      </c>
      <c r="D3">
        <v>0</v>
      </c>
      <c r="E3">
        <v>0</v>
      </c>
      <c r="F3">
        <v>1</v>
      </c>
      <c r="G3">
        <v>0</v>
      </c>
      <c r="H3">
        <f>SUM(C3:G3)</f>
        <v>3</v>
      </c>
    </row>
    <row r="4" spans="1:8">
      <c r="A4">
        <v>2022</v>
      </c>
      <c r="B4" t="s">
        <v>19</v>
      </c>
      <c r="C4">
        <v>1</v>
      </c>
      <c r="D4">
        <v>1</v>
      </c>
      <c r="E4">
        <v>0</v>
      </c>
      <c r="F4">
        <v>1</v>
      </c>
      <c r="G4">
        <v>0</v>
      </c>
      <c r="H4">
        <f>SUM(C4:G4)</f>
        <v>3</v>
      </c>
    </row>
    <row r="5" spans="1:8">
      <c r="A5">
        <v>2022</v>
      </c>
      <c r="B5" t="s">
        <v>20</v>
      </c>
      <c r="C5">
        <v>2</v>
      </c>
      <c r="D5">
        <v>0</v>
      </c>
      <c r="E5">
        <v>0</v>
      </c>
      <c r="F5">
        <v>0</v>
      </c>
      <c r="G5">
        <v>0</v>
      </c>
      <c r="H5">
        <f>SUM(C5:G5)</f>
        <v>2</v>
      </c>
    </row>
    <row r="6" spans="1:8">
      <c r="A6">
        <v>2022</v>
      </c>
      <c r="B6" t="s">
        <v>21</v>
      </c>
      <c r="C6">
        <v>1</v>
      </c>
      <c r="D6">
        <v>0</v>
      </c>
      <c r="E6">
        <v>0</v>
      </c>
      <c r="F6">
        <v>0</v>
      </c>
      <c r="G6">
        <v>0</v>
      </c>
      <c r="H6">
        <f>SUM(C6:G6)</f>
        <v>1</v>
      </c>
    </row>
    <row r="7" spans="1:8">
      <c r="A7">
        <v>2022</v>
      </c>
      <c r="B7" t="s">
        <v>22</v>
      </c>
      <c r="C7">
        <f>SUM(C2:C6)</f>
        <v>85</v>
      </c>
      <c r="D7">
        <f>SUM(D2:D6)</f>
        <v>71</v>
      </c>
      <c r="E7">
        <f>SUM(E2:E6)</f>
        <v>34</v>
      </c>
      <c r="F7">
        <f>SUM(F2:F6)</f>
        <v>64</v>
      </c>
      <c r="G7">
        <f>SUM(G2:G6)</f>
        <v>25</v>
      </c>
      <c r="H7">
        <f>SUM(H2:H6)</f>
        <v>279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0CFF8-F8BE-473E-80D2-1A5F2680B006}">
  <dimension ref="A1:C2"/>
  <sheetViews>
    <sheetView workbookViewId="0">
      <selection activeCell="F10" sqref="F10"/>
    </sheetView>
  </sheetViews>
  <sheetFormatPr defaultRowHeight="15"/>
  <cols>
    <col min="2" max="2" width="28.7109375" bestFit="1" customWidth="1"/>
    <col min="3" max="3" width="28.28515625" style="4" customWidth="1"/>
  </cols>
  <sheetData>
    <row r="1" spans="1:3" ht="45.75">
      <c r="A1" t="s">
        <v>23</v>
      </c>
      <c r="B1" t="s">
        <v>24</v>
      </c>
      <c r="C1" s="3" t="s">
        <v>25</v>
      </c>
    </row>
    <row r="2" spans="1:3" ht="45.75">
      <c r="A2" t="s">
        <v>26</v>
      </c>
      <c r="B2" t="s">
        <v>27</v>
      </c>
      <c r="C2" s="3" t="s">
        <v>28</v>
      </c>
    </row>
  </sheetData>
  <hyperlinks>
    <hyperlink ref="C1" r:id="rId1" xr:uid="{C30CBFE1-6C8B-4B8D-961B-E864B713428B}"/>
    <hyperlink ref="C2" r:id="rId2" xr:uid="{6B2C668E-CCF2-44C8-93F2-1B42F9F4702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2023-06-22T14:55:07Z</dcterms:created>
  <dcterms:modified xsi:type="dcterms:W3CDTF">2023-06-23T16:01:21Z</dcterms:modified>
  <cp:category/>
  <cp:contentStatus/>
</cp:coreProperties>
</file>